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pac\Desktop\TATIANA\PRZETARG - ENERGIA 2020\"/>
    </mc:Choice>
  </mc:AlternateContent>
  <bookViews>
    <workbookView xWindow="0" yWindow="0" windowWidth="28800" windowHeight="11835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6" i="1" l="1"/>
  <c r="Y36" i="1" s="1"/>
  <c r="U7" i="1"/>
  <c r="Y37" i="1" s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Y40" i="1" s="1"/>
  <c r="U5" i="1"/>
  <c r="Y35" i="1" s="1"/>
  <c r="E42" i="1" l="1"/>
</calcChain>
</file>

<file path=xl/sharedStrings.xml><?xml version="1.0" encoding="utf-8"?>
<sst xmlns="http://schemas.openxmlformats.org/spreadsheetml/2006/main" count="128" uniqueCount="71">
  <si>
    <t>Taryfa</t>
  </si>
  <si>
    <t>Nr licznika</t>
  </si>
  <si>
    <t>B23</t>
  </si>
  <si>
    <t>C21</t>
  </si>
  <si>
    <t>SUMA</t>
  </si>
  <si>
    <t>Nr</t>
  </si>
  <si>
    <t>Obiekt</t>
  </si>
  <si>
    <t>Ulica</t>
  </si>
  <si>
    <t>Moc umowna kW</t>
  </si>
  <si>
    <t>nr PPE</t>
  </si>
  <si>
    <t>1.</t>
  </si>
  <si>
    <t>SUW ul.1 Maja Racibórz     nr ew 173007153         NR1</t>
  </si>
  <si>
    <t>ul. 1 Maja 8</t>
  </si>
  <si>
    <t>PLGZEO00000590748333000010847594</t>
  </si>
  <si>
    <t>2.</t>
  </si>
  <si>
    <t>SUW ul.1 Maja Racibórz     nr ew 173007154         NR2</t>
  </si>
  <si>
    <t>PLGZEO00000590748333000010848202</t>
  </si>
  <si>
    <t>3.</t>
  </si>
  <si>
    <t>Oczysczalnia ul.Wodna      nr ew 173007155         NR 1</t>
  </si>
  <si>
    <t>ul. Wodna 19</t>
  </si>
  <si>
    <t>PLGZEO00000590748333000010849928</t>
  </si>
  <si>
    <t>4.</t>
  </si>
  <si>
    <t>Oczysczalnia ul.Wodna      nr ew 173007156         NR 2</t>
  </si>
  <si>
    <t>PLGZEO00000590748333000010850560</t>
  </si>
  <si>
    <t>5.</t>
  </si>
  <si>
    <t>Ujęcie wody ul.Bogumińska  nr ew 173007157       NR 1</t>
  </si>
  <si>
    <t>ul. Bogumińska</t>
  </si>
  <si>
    <t>PLGZEO00000590748333000010851265</t>
  </si>
  <si>
    <t>6.</t>
  </si>
  <si>
    <t>Ujęcie wody ul.Bogumińska  nr ew 173007158       NR 2</t>
  </si>
  <si>
    <t>PLGZEO00000590748333000010846889</t>
  </si>
  <si>
    <t>7.</t>
  </si>
  <si>
    <t>Przepompownia ul.Olimpijczyka nr ew 173007159  NR1</t>
  </si>
  <si>
    <t>ul. Olimijczyka</t>
  </si>
  <si>
    <t>PLGZEO00000590748333000009021320</t>
  </si>
  <si>
    <t>8.</t>
  </si>
  <si>
    <t>Przepompownia ul.Olimpijczyka nr ew 173007160  NR2</t>
  </si>
  <si>
    <t>PLGZEO00000590748333000012855883</t>
  </si>
  <si>
    <t>9.</t>
  </si>
  <si>
    <t>Ujęcie Strzybnik ul.Studnie        nr ew 173007161  NR1</t>
  </si>
  <si>
    <t>ul. …………</t>
  </si>
  <si>
    <t>PLGZEO00000590748333000011603635</t>
  </si>
  <si>
    <t>10.</t>
  </si>
  <si>
    <t>Ujęcie Strzybnik ul.Studnie        nr ew 173007162  NR2</t>
  </si>
  <si>
    <t>PLGZEO00000590748333000011604340</t>
  </si>
  <si>
    <t>11.</t>
  </si>
  <si>
    <t>Ujęcie Strzybnik ul.Studnie        nr ew 173007163  NR3</t>
  </si>
  <si>
    <t>PLGZEO00000590748333000011605045</t>
  </si>
  <si>
    <t>12.</t>
  </si>
  <si>
    <t>Przepompownia ul.Adamczyka   nr ew 173007164  NR1</t>
  </si>
  <si>
    <t>ul. Adamczyka-Poznańska</t>
  </si>
  <si>
    <t>PLGZEO00000590748333000010401929</t>
  </si>
  <si>
    <t>13.</t>
  </si>
  <si>
    <t>14.</t>
  </si>
  <si>
    <t>Opis szczyt</t>
  </si>
  <si>
    <t>szczyt przedpołudniowy</t>
  </si>
  <si>
    <t>szczyt popołudniowy</t>
  </si>
  <si>
    <t>pozostałe godziny doby</t>
  </si>
  <si>
    <t>Styczeń MWh</t>
  </si>
  <si>
    <t>luty MWh</t>
  </si>
  <si>
    <t>Marzec MWh</t>
  </si>
  <si>
    <t xml:space="preserve"> Kwiecień MWh</t>
  </si>
  <si>
    <t>Maj MWh</t>
  </si>
  <si>
    <t>Czerwiec MWh</t>
  </si>
  <si>
    <t>Lipiec MWh</t>
  </si>
  <si>
    <t>Sierpeń MWh</t>
  </si>
  <si>
    <t xml:space="preserve"> Wrzesień MWh</t>
  </si>
  <si>
    <t>Październik MWh</t>
  </si>
  <si>
    <t>Listopad MWh</t>
  </si>
  <si>
    <t>Grudzień MWh</t>
  </si>
  <si>
    <t>Razem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</si>
</sst>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2">
    <xf numFmtId="0" fontId="0" fillId="0" borderId="0" xfId="0"/>
    <xf numFmtId="0" fontId="3" fillId="4" borderId="4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 wrapText="1"/>
    </xf>
    <xf numFmtId="0" fontId="9" fillId="4" borderId="2" xfId="1" applyFont="1" applyFill="1" applyBorder="1" applyAlignment="1">
      <alignment horizontal="center" vertical="top" wrapText="1"/>
    </xf>
    <xf numFmtId="0" fontId="5" fillId="4" borderId="3" xfId="2" applyFont="1" applyFill="1" applyBorder="1" applyAlignment="1">
      <alignment horizontal="center" vertical="top"/>
    </xf>
    <xf numFmtId="0" fontId="5" fillId="4" borderId="2" xfId="2" applyFont="1" applyFill="1" applyBorder="1" applyAlignment="1">
      <alignment horizontal="center" vertical="top"/>
    </xf>
    <xf numFmtId="0" fontId="0" fillId="0" borderId="5" xfId="0" applyBorder="1"/>
    <xf numFmtId="0" fontId="5" fillId="4" borderId="2" xfId="2" applyFont="1" applyFill="1" applyBorder="1" applyAlignment="1">
      <alignment horizontal="center" vertical="top" wrapText="1"/>
    </xf>
    <xf numFmtId="0" fontId="2" fillId="4" borderId="2" xfId="2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2" fillId="4" borderId="2" xfId="2" applyFont="1" applyFill="1" applyBorder="1" applyAlignment="1">
      <alignment horizontal="center" vertical="top"/>
    </xf>
    <xf numFmtId="0" fontId="12" fillId="4" borderId="2" xfId="0" applyFont="1" applyFill="1" applyBorder="1" applyAlignment="1">
      <alignment horizontal="center" vertical="top" wrapText="1"/>
    </xf>
    <xf numFmtId="0" fontId="6" fillId="4" borderId="2" xfId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top" wrapText="1"/>
    </xf>
    <xf numFmtId="0" fontId="9" fillId="8" borderId="2" xfId="1" applyFont="1" applyFill="1" applyBorder="1" applyAlignment="1">
      <alignment horizontal="center" vertical="top" wrapText="1"/>
    </xf>
    <xf numFmtId="0" fontId="9" fillId="6" borderId="2" xfId="1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/>
    </xf>
    <xf numFmtId="0" fontId="8" fillId="6" borderId="2" xfId="0" applyFont="1" applyFill="1" applyBorder="1" applyAlignment="1">
      <alignment horizontal="center" vertical="top"/>
    </xf>
    <xf numFmtId="0" fontId="8" fillId="6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/>
    </xf>
    <xf numFmtId="0" fontId="8" fillId="6" borderId="3" xfId="0" applyFont="1" applyFill="1" applyBorder="1" applyAlignment="1">
      <alignment horizontal="center" vertical="top"/>
    </xf>
    <xf numFmtId="0" fontId="8" fillId="4" borderId="2" xfId="1" applyFont="1" applyFill="1" applyBorder="1" applyAlignment="1">
      <alignment horizontal="center" vertical="top" wrapText="1"/>
    </xf>
    <xf numFmtId="0" fontId="8" fillId="6" borderId="2" xfId="1" applyFont="1" applyFill="1" applyBorder="1" applyAlignment="1">
      <alignment horizontal="center" vertical="top" wrapText="1"/>
    </xf>
    <xf numFmtId="0" fontId="7" fillId="7" borderId="2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7" fillId="6" borderId="9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</cellXfs>
  <cellStyles count="3">
    <cellStyle name="Dobry" xfId="1" builtinId="26"/>
    <cellStyle name="Neutralny" xfId="2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43"/>
  <sheetViews>
    <sheetView tabSelected="1" topLeftCell="K1" zoomScale="90" zoomScaleNormal="90" workbookViewId="0">
      <selection activeCell="L2" sqref="L2"/>
    </sheetView>
  </sheetViews>
  <sheetFormatPr defaultRowHeight="15"/>
  <cols>
    <col min="1" max="1" width="8.140625" customWidth="1"/>
    <col min="2" max="2" width="58.42578125" customWidth="1"/>
    <col min="3" max="3" width="33.7109375" customWidth="1"/>
    <col min="4" max="4" width="13.7109375" customWidth="1"/>
    <col min="5" max="5" width="21.7109375" customWidth="1"/>
    <col min="6" max="6" width="21.85546875" customWidth="1"/>
    <col min="7" max="7" width="42.85546875" customWidth="1"/>
    <col min="8" max="8" width="36.5703125" customWidth="1"/>
    <col min="9" max="9" width="15.140625" customWidth="1"/>
    <col min="10" max="15" width="14.7109375" customWidth="1"/>
    <col min="16" max="16" width="13.140625" customWidth="1"/>
    <col min="17" max="17" width="16.85546875" customWidth="1"/>
    <col min="18" max="18" width="16" customWidth="1"/>
    <col min="19" max="19" width="18.28515625" customWidth="1"/>
    <col min="20" max="20" width="16.5703125" customWidth="1"/>
    <col min="21" max="21" width="18.85546875" customWidth="1"/>
    <col min="22" max="22" width="13.85546875" customWidth="1"/>
    <col min="23" max="23" width="18.28515625" customWidth="1"/>
    <col min="24" max="24" width="30.5703125" customWidth="1"/>
    <col min="25" max="25" width="17.28515625" customWidth="1"/>
  </cols>
  <sheetData>
    <row r="3" spans="1:21" ht="15.75" thickBot="1"/>
    <row r="4" spans="1:21" ht="15.75" thickBot="1">
      <c r="A4" s="1" t="s">
        <v>5</v>
      </c>
      <c r="B4" s="2" t="s">
        <v>6</v>
      </c>
      <c r="C4" s="2" t="s">
        <v>7</v>
      </c>
      <c r="D4" s="2" t="s">
        <v>0</v>
      </c>
      <c r="E4" s="2" t="s">
        <v>8</v>
      </c>
      <c r="F4" s="3" t="s">
        <v>1</v>
      </c>
      <c r="G4" s="4" t="s">
        <v>9</v>
      </c>
      <c r="H4" s="4" t="s">
        <v>54</v>
      </c>
      <c r="I4" s="1" t="s">
        <v>58</v>
      </c>
      <c r="J4" s="1" t="s">
        <v>59</v>
      </c>
      <c r="K4" s="1" t="s">
        <v>60</v>
      </c>
      <c r="L4" s="1" t="s">
        <v>61</v>
      </c>
      <c r="M4" s="1" t="s">
        <v>62</v>
      </c>
      <c r="N4" s="1" t="s">
        <v>63</v>
      </c>
      <c r="O4" s="1" t="s">
        <v>64</v>
      </c>
      <c r="P4" s="1" t="s">
        <v>65</v>
      </c>
      <c r="Q4" s="1" t="s">
        <v>66</v>
      </c>
      <c r="R4" s="26" t="s">
        <v>67</v>
      </c>
      <c r="S4" s="26" t="s">
        <v>68</v>
      </c>
      <c r="T4" s="26" t="s">
        <v>69</v>
      </c>
      <c r="U4" s="26" t="s">
        <v>70</v>
      </c>
    </row>
    <row r="5" spans="1:21" ht="15.75" thickBot="1">
      <c r="A5" s="19"/>
      <c r="B5" s="20"/>
      <c r="C5" s="20"/>
      <c r="D5" s="20"/>
      <c r="E5" s="20"/>
      <c r="F5" s="21"/>
      <c r="G5" s="22"/>
      <c r="H5" s="23" t="s">
        <v>55</v>
      </c>
      <c r="I5" s="29">
        <v>11.81</v>
      </c>
      <c r="J5" s="29">
        <v>11.81</v>
      </c>
      <c r="K5" s="29">
        <v>11.81</v>
      </c>
      <c r="L5" s="29">
        <v>11.81</v>
      </c>
      <c r="M5" s="29">
        <v>11.81</v>
      </c>
      <c r="N5" s="29">
        <v>11.81</v>
      </c>
      <c r="O5" s="29">
        <v>11.81</v>
      </c>
      <c r="P5" s="29">
        <v>11.81</v>
      </c>
      <c r="Q5" s="29">
        <v>11.81</v>
      </c>
      <c r="R5" s="29">
        <v>11.81</v>
      </c>
      <c r="S5" s="29">
        <v>11.81</v>
      </c>
      <c r="T5" s="29">
        <v>11.81</v>
      </c>
      <c r="U5" s="31">
        <f>I5+J5+K5+L5+M5+N5+O5+P5+Q5+R5+S5+T5</f>
        <v>141.72</v>
      </c>
    </row>
    <row r="6" spans="1:21" ht="15.75" thickBot="1">
      <c r="A6" s="19"/>
      <c r="B6" s="20"/>
      <c r="C6" s="20"/>
      <c r="D6" s="20"/>
      <c r="E6" s="20"/>
      <c r="F6" s="21"/>
      <c r="G6" s="22"/>
      <c r="H6" s="24" t="s">
        <v>56</v>
      </c>
      <c r="I6" s="29">
        <v>8.02</v>
      </c>
      <c r="J6" s="6">
        <v>6.4829999999999997</v>
      </c>
      <c r="K6" s="6">
        <v>7.4139999999999997</v>
      </c>
      <c r="L6" s="6">
        <v>4.9260000000000002</v>
      </c>
      <c r="M6" s="6">
        <v>4.8650000000000002</v>
      </c>
      <c r="N6" s="6">
        <v>5.0869999999999997</v>
      </c>
      <c r="O6" s="6">
        <v>6.2759999999999998</v>
      </c>
      <c r="P6" s="6">
        <v>5.3639999999999999</v>
      </c>
      <c r="Q6" s="6">
        <v>6.6820000000000004</v>
      </c>
      <c r="R6" s="6">
        <v>8.9920000000000009</v>
      </c>
      <c r="S6" s="7">
        <v>7.5890000000000004</v>
      </c>
      <c r="T6" s="31">
        <v>7.9029999999999996</v>
      </c>
      <c r="U6" s="31">
        <f t="shared" ref="U6:U40" si="0">I6+J6+K6+L6+M6+N6+O6+P6+Q6+R6+S6+T6</f>
        <v>79.600999999999999</v>
      </c>
    </row>
    <row r="7" spans="1:21" ht="15.75" thickBot="1">
      <c r="A7" s="5" t="s">
        <v>10</v>
      </c>
      <c r="B7" s="6" t="s">
        <v>11</v>
      </c>
      <c r="C7" s="6" t="s">
        <v>12</v>
      </c>
      <c r="D7" s="6" t="s">
        <v>2</v>
      </c>
      <c r="E7" s="6">
        <v>140</v>
      </c>
      <c r="F7" s="7">
        <v>83259190</v>
      </c>
      <c r="G7" s="8" t="s">
        <v>13</v>
      </c>
      <c r="H7" s="25" t="s">
        <v>57</v>
      </c>
      <c r="I7" s="30">
        <v>28.884</v>
      </c>
      <c r="J7" s="27">
        <v>24.161999999999999</v>
      </c>
      <c r="K7" s="27">
        <v>24.92</v>
      </c>
      <c r="L7" s="27">
        <v>28.504999999999999</v>
      </c>
      <c r="M7" s="27">
        <v>24.646000000000001</v>
      </c>
      <c r="N7" s="27">
        <v>30.957000000000001</v>
      </c>
      <c r="O7" s="27">
        <v>32.110999999999997</v>
      </c>
      <c r="P7" s="27">
        <v>30.152000000000001</v>
      </c>
      <c r="Q7" s="27">
        <v>38.590000000000003</v>
      </c>
      <c r="R7" s="27">
        <v>24.440999999999999</v>
      </c>
      <c r="S7" s="28">
        <v>26.07</v>
      </c>
      <c r="T7" s="32">
        <v>33.866</v>
      </c>
      <c r="U7" s="32">
        <f t="shared" si="0"/>
        <v>347.30399999999997</v>
      </c>
    </row>
    <row r="8" spans="1:21" ht="15.75" thickBot="1">
      <c r="A8" s="19"/>
      <c r="B8" s="20"/>
      <c r="C8" s="20"/>
      <c r="D8" s="20"/>
      <c r="E8" s="20"/>
      <c r="F8" s="21"/>
      <c r="G8" s="22"/>
      <c r="H8" s="23" t="s">
        <v>55</v>
      </c>
      <c r="I8" s="29">
        <v>7.6289999999999996</v>
      </c>
      <c r="J8" s="6">
        <v>6.2969999999999997</v>
      </c>
      <c r="K8" s="6">
        <v>7.5030000000000001</v>
      </c>
      <c r="L8" s="6">
        <v>7.4089999999999998</v>
      </c>
      <c r="M8" s="6">
        <v>8.8539999999999992</v>
      </c>
      <c r="N8" s="6">
        <v>7.9180000000000001</v>
      </c>
      <c r="O8" s="6">
        <v>8.0879999999999992</v>
      </c>
      <c r="P8" s="6">
        <v>6.9749999999999996</v>
      </c>
      <c r="Q8" s="6">
        <v>1.7649999999999999</v>
      </c>
      <c r="R8" s="6">
        <v>8.7129999999999992</v>
      </c>
      <c r="S8" s="7">
        <v>7.335</v>
      </c>
      <c r="T8" s="31">
        <v>7.6539999999999999</v>
      </c>
      <c r="U8" s="31">
        <f t="shared" si="0"/>
        <v>86.139999999999986</v>
      </c>
    </row>
    <row r="9" spans="1:21" ht="15.75" thickBot="1">
      <c r="A9" s="19"/>
      <c r="B9" s="20"/>
      <c r="C9" s="20"/>
      <c r="D9" s="20"/>
      <c r="E9" s="20"/>
      <c r="F9" s="21"/>
      <c r="G9" s="22"/>
      <c r="H9" s="24" t="s">
        <v>56</v>
      </c>
      <c r="I9" s="29">
        <v>6.06</v>
      </c>
      <c r="J9" s="6">
        <v>5.4450000000000003</v>
      </c>
      <c r="K9" s="6">
        <v>4.7729999999999997</v>
      </c>
      <c r="L9" s="6">
        <v>3.37</v>
      </c>
      <c r="M9" s="6">
        <v>2.988</v>
      </c>
      <c r="N9" s="6">
        <v>3.4820000000000002</v>
      </c>
      <c r="O9" s="6">
        <v>3.4020000000000001</v>
      </c>
      <c r="P9" s="6">
        <v>2.7010000000000001</v>
      </c>
      <c r="Q9" s="6">
        <v>0.79300000000000004</v>
      </c>
      <c r="R9" s="6">
        <v>5.0069999999999997</v>
      </c>
      <c r="S9" s="7">
        <v>5.5659999999999998</v>
      </c>
      <c r="T9" s="31">
        <v>5.2510000000000003</v>
      </c>
      <c r="U9" s="31">
        <f t="shared" si="0"/>
        <v>48.837999999999994</v>
      </c>
    </row>
    <row r="10" spans="1:21" ht="15.75" thickBot="1">
      <c r="A10" s="19" t="s">
        <v>14</v>
      </c>
      <c r="B10" s="20" t="s">
        <v>15</v>
      </c>
      <c r="C10" s="20" t="s">
        <v>12</v>
      </c>
      <c r="D10" s="20" t="s">
        <v>2</v>
      </c>
      <c r="E10" s="20">
        <v>120</v>
      </c>
      <c r="F10" s="21">
        <v>83669170</v>
      </c>
      <c r="G10" s="22" t="s">
        <v>16</v>
      </c>
      <c r="H10" s="25" t="s">
        <v>57</v>
      </c>
      <c r="I10" s="30">
        <v>20.706</v>
      </c>
      <c r="J10" s="27">
        <v>17.940999999999999</v>
      </c>
      <c r="K10" s="27">
        <v>19.882000000000001</v>
      </c>
      <c r="L10" s="27">
        <v>21.253</v>
      </c>
      <c r="M10" s="27">
        <v>25.123000000000001</v>
      </c>
      <c r="N10" s="27">
        <v>25.463999999999999</v>
      </c>
      <c r="O10" s="27">
        <v>19.568999999999999</v>
      </c>
      <c r="P10" s="27">
        <v>19.364000000000001</v>
      </c>
      <c r="Q10" s="27">
        <v>5.0940000000000003</v>
      </c>
      <c r="R10" s="27">
        <v>18.388000000000002</v>
      </c>
      <c r="S10" s="28">
        <v>20.591999999999999</v>
      </c>
      <c r="T10" s="32">
        <v>22.384</v>
      </c>
      <c r="U10" s="32">
        <f t="shared" si="0"/>
        <v>235.76</v>
      </c>
    </row>
    <row r="11" spans="1:21" ht="15.75" thickBot="1">
      <c r="A11" s="19"/>
      <c r="B11" s="20"/>
      <c r="C11" s="20"/>
      <c r="D11" s="20"/>
      <c r="E11" s="20"/>
      <c r="F11" s="21"/>
      <c r="G11" s="22"/>
      <c r="H11" s="23" t="s">
        <v>55</v>
      </c>
      <c r="I11" s="29">
        <v>19.597999999999999</v>
      </c>
      <c r="J11" s="6">
        <v>18.13</v>
      </c>
      <c r="K11" s="6">
        <v>19.239000000000001</v>
      </c>
      <c r="L11" s="6">
        <v>20.079999999999998</v>
      </c>
      <c r="M11" s="6">
        <v>18.099</v>
      </c>
      <c r="N11" s="6">
        <v>18.148</v>
      </c>
      <c r="O11" s="6">
        <v>22.603000000000002</v>
      </c>
      <c r="P11" s="6">
        <v>17.338000000000001</v>
      </c>
      <c r="Q11" s="6">
        <v>20.288</v>
      </c>
      <c r="R11" s="6">
        <v>23.26</v>
      </c>
      <c r="S11" s="7">
        <v>20.722000000000001</v>
      </c>
      <c r="T11" s="31">
        <v>13.987</v>
      </c>
      <c r="U11" s="31">
        <f t="shared" si="0"/>
        <v>231.49199999999999</v>
      </c>
    </row>
    <row r="12" spans="1:21" ht="15.75" thickBot="1">
      <c r="A12" s="19"/>
      <c r="B12" s="20"/>
      <c r="C12" s="20"/>
      <c r="D12" s="20"/>
      <c r="E12" s="20"/>
      <c r="F12" s="21"/>
      <c r="G12" s="22"/>
      <c r="H12" s="24" t="s">
        <v>56</v>
      </c>
      <c r="I12" s="29">
        <v>14.395</v>
      </c>
      <c r="J12" s="6">
        <v>19.568999999999999</v>
      </c>
      <c r="K12" s="6">
        <v>21.225999999999999</v>
      </c>
      <c r="L12" s="6">
        <v>11.265000000000001</v>
      </c>
      <c r="M12" s="6">
        <v>10.42</v>
      </c>
      <c r="N12" s="6">
        <v>9.3620000000000001</v>
      </c>
      <c r="O12" s="6">
        <v>11.888999999999999</v>
      </c>
      <c r="P12" s="6">
        <v>9.81</v>
      </c>
      <c r="Q12" s="6">
        <v>11.722</v>
      </c>
      <c r="R12" s="6">
        <v>19.805</v>
      </c>
      <c r="S12" s="7">
        <v>17.808</v>
      </c>
      <c r="T12" s="31">
        <v>12.760999999999999</v>
      </c>
      <c r="U12" s="31">
        <f t="shared" si="0"/>
        <v>170.03199999999998</v>
      </c>
    </row>
    <row r="13" spans="1:21" ht="15.75" thickBot="1">
      <c r="A13" s="19" t="s">
        <v>17</v>
      </c>
      <c r="B13" s="20" t="s">
        <v>18</v>
      </c>
      <c r="C13" s="20" t="s">
        <v>19</v>
      </c>
      <c r="D13" s="20" t="s">
        <v>2</v>
      </c>
      <c r="E13" s="20">
        <v>460</v>
      </c>
      <c r="F13" s="21">
        <v>96130289</v>
      </c>
      <c r="G13" s="22" t="s">
        <v>20</v>
      </c>
      <c r="H13" s="25" t="s">
        <v>57</v>
      </c>
      <c r="I13" s="30">
        <v>72.879000000000005</v>
      </c>
      <c r="J13" s="27">
        <v>76.266999999999996</v>
      </c>
      <c r="K13" s="27">
        <v>81.576999999999998</v>
      </c>
      <c r="L13" s="27">
        <v>88.564999999999998</v>
      </c>
      <c r="M13" s="27">
        <v>76.150000000000006</v>
      </c>
      <c r="N13" s="27">
        <v>74.236999999999995</v>
      </c>
      <c r="O13" s="27">
        <v>81.998999999999995</v>
      </c>
      <c r="P13" s="27">
        <v>76.412000000000006</v>
      </c>
      <c r="Q13" s="27">
        <v>93.905000000000001</v>
      </c>
      <c r="R13" s="27">
        <v>75.015000000000001</v>
      </c>
      <c r="S13" s="28">
        <v>85.114000000000004</v>
      </c>
      <c r="T13" s="32">
        <v>74.31</v>
      </c>
      <c r="U13" s="32">
        <f t="shared" si="0"/>
        <v>956.43000000000006</v>
      </c>
    </row>
    <row r="14" spans="1:21" ht="15.75" thickBot="1">
      <c r="A14" s="19"/>
      <c r="B14" s="20"/>
      <c r="C14" s="20"/>
      <c r="D14" s="20"/>
      <c r="E14" s="20"/>
      <c r="F14" s="21"/>
      <c r="G14" s="22"/>
      <c r="H14" s="23" t="s">
        <v>55</v>
      </c>
      <c r="I14" s="29">
        <v>20.07</v>
      </c>
      <c r="J14" s="6">
        <v>20.408000000000001</v>
      </c>
      <c r="K14" s="6">
        <v>24.292000000000002</v>
      </c>
      <c r="L14" s="6">
        <v>24.93</v>
      </c>
      <c r="M14" s="6">
        <v>23.309000000000001</v>
      </c>
      <c r="N14" s="6">
        <v>20.555</v>
      </c>
      <c r="O14" s="6">
        <v>15.603</v>
      </c>
      <c r="P14" s="6">
        <v>13.487</v>
      </c>
      <c r="Q14" s="6">
        <v>13.099</v>
      </c>
      <c r="R14" s="6">
        <v>22.347000000000001</v>
      </c>
      <c r="S14" s="7">
        <v>18.649999999999999</v>
      </c>
      <c r="T14" s="31">
        <v>16.882000000000001</v>
      </c>
      <c r="U14" s="31">
        <f t="shared" si="0"/>
        <v>233.63200000000003</v>
      </c>
    </row>
    <row r="15" spans="1:21" ht="15.75" thickBot="1">
      <c r="A15" s="19"/>
      <c r="B15" s="20"/>
      <c r="C15" s="20"/>
      <c r="D15" s="20"/>
      <c r="E15" s="20"/>
      <c r="F15" s="21"/>
      <c r="G15" s="22"/>
      <c r="H15" s="24" t="s">
        <v>56</v>
      </c>
      <c r="I15" s="29">
        <v>19.957999999999998</v>
      </c>
      <c r="J15" s="6">
        <v>20.559000000000001</v>
      </c>
      <c r="K15" s="6">
        <v>22.559000000000001</v>
      </c>
      <c r="L15" s="6">
        <v>12.56</v>
      </c>
      <c r="M15" s="6">
        <v>12.172000000000001</v>
      </c>
      <c r="N15" s="6">
        <v>9.9250000000000007</v>
      </c>
      <c r="O15" s="6">
        <v>7.4809999999999999</v>
      </c>
      <c r="P15" s="6">
        <v>6.8949999999999996</v>
      </c>
      <c r="Q15" s="6">
        <v>6.4</v>
      </c>
      <c r="R15" s="6">
        <v>21.154</v>
      </c>
      <c r="S15" s="7">
        <v>17.425999999999998</v>
      </c>
      <c r="T15" s="31">
        <v>16.367999999999999</v>
      </c>
      <c r="U15" s="31">
        <f t="shared" si="0"/>
        <v>173.45699999999997</v>
      </c>
    </row>
    <row r="16" spans="1:21" ht="15.75" thickBot="1">
      <c r="A16" s="19" t="s">
        <v>21</v>
      </c>
      <c r="B16" s="20" t="s">
        <v>22</v>
      </c>
      <c r="C16" s="20" t="s">
        <v>19</v>
      </c>
      <c r="D16" s="20" t="s">
        <v>2</v>
      </c>
      <c r="E16" s="20">
        <v>250</v>
      </c>
      <c r="F16" s="21">
        <v>96130290</v>
      </c>
      <c r="G16" s="22" t="s">
        <v>23</v>
      </c>
      <c r="H16" s="25" t="s">
        <v>57</v>
      </c>
      <c r="I16" s="30">
        <v>81.918999999999997</v>
      </c>
      <c r="J16" s="27">
        <v>79.718999999999994</v>
      </c>
      <c r="K16" s="27">
        <v>98.302000000000007</v>
      </c>
      <c r="L16" s="27">
        <v>100.997</v>
      </c>
      <c r="M16" s="27">
        <v>100.47799999999999</v>
      </c>
      <c r="N16" s="27">
        <v>93.879000000000005</v>
      </c>
      <c r="O16" s="27">
        <v>61.311</v>
      </c>
      <c r="P16" s="27">
        <v>60.601999999999997</v>
      </c>
      <c r="Q16" s="27">
        <v>54.171999999999997</v>
      </c>
      <c r="R16" s="27">
        <v>82.537999999999997</v>
      </c>
      <c r="S16" s="28">
        <v>78.873000000000005</v>
      </c>
      <c r="T16" s="32">
        <v>82.481999999999999</v>
      </c>
      <c r="U16" s="32">
        <f t="shared" si="0"/>
        <v>975.27200000000005</v>
      </c>
    </row>
    <row r="17" spans="1:21" ht="15.75" thickBot="1">
      <c r="A17" s="19"/>
      <c r="B17" s="20"/>
      <c r="C17" s="20"/>
      <c r="D17" s="20"/>
      <c r="E17" s="20"/>
      <c r="F17" s="21"/>
      <c r="G17" s="22"/>
      <c r="H17" s="23" t="s">
        <v>55</v>
      </c>
      <c r="I17" s="29">
        <v>1.2829999999999999</v>
      </c>
      <c r="J17" s="6">
        <v>1.0569999999999999</v>
      </c>
      <c r="K17" s="6">
        <v>1.198</v>
      </c>
      <c r="L17" s="6">
        <v>0.55600000000000005</v>
      </c>
      <c r="M17" s="6">
        <v>0.39400000000000002</v>
      </c>
      <c r="N17" s="6">
        <v>0.63800000000000001</v>
      </c>
      <c r="O17" s="6">
        <v>0.38300000000000001</v>
      </c>
      <c r="P17" s="6">
        <v>0.27300000000000002</v>
      </c>
      <c r="Q17" s="6">
        <v>0.31</v>
      </c>
      <c r="R17" s="6">
        <v>0.48599999999999999</v>
      </c>
      <c r="S17" s="7">
        <v>0.77400000000000002</v>
      </c>
      <c r="T17" s="31">
        <v>0.84599999999999997</v>
      </c>
      <c r="U17" s="31">
        <f t="shared" si="0"/>
        <v>8.1979999999999986</v>
      </c>
    </row>
    <row r="18" spans="1:21" ht="15.75" thickBot="1">
      <c r="A18" s="19"/>
      <c r="B18" s="20"/>
      <c r="C18" s="20"/>
      <c r="D18" s="20"/>
      <c r="E18" s="20"/>
      <c r="F18" s="21"/>
      <c r="G18" s="22"/>
      <c r="H18" s="24" t="s">
        <v>56</v>
      </c>
      <c r="I18" s="29">
        <v>1.111</v>
      </c>
      <c r="J18" s="6">
        <v>1.034</v>
      </c>
      <c r="K18" s="6">
        <v>1.0009999999999999</v>
      </c>
      <c r="L18" s="6">
        <v>0.311</v>
      </c>
      <c r="M18" s="6">
        <v>0.20399999999999999</v>
      </c>
      <c r="N18" s="6">
        <v>0.16300000000000001</v>
      </c>
      <c r="O18" s="6">
        <v>0.26600000000000001</v>
      </c>
      <c r="P18" s="6">
        <v>0.192</v>
      </c>
      <c r="Q18" s="6">
        <v>0.25600000000000001</v>
      </c>
      <c r="R18" s="6">
        <v>0.48199999999999998</v>
      </c>
      <c r="S18" s="7">
        <v>0.87</v>
      </c>
      <c r="T18" s="31">
        <v>0.879</v>
      </c>
      <c r="U18" s="31">
        <f t="shared" si="0"/>
        <v>6.7690000000000001</v>
      </c>
    </row>
    <row r="19" spans="1:21" ht="15.75" thickBot="1">
      <c r="A19" s="19" t="s">
        <v>24</v>
      </c>
      <c r="B19" s="20" t="s">
        <v>25</v>
      </c>
      <c r="C19" s="20" t="s">
        <v>26</v>
      </c>
      <c r="D19" s="20" t="s">
        <v>2</v>
      </c>
      <c r="E19" s="20">
        <v>25</v>
      </c>
      <c r="F19" s="21">
        <v>4339533</v>
      </c>
      <c r="G19" s="22" t="s">
        <v>27</v>
      </c>
      <c r="H19" s="25" t="s">
        <v>57</v>
      </c>
      <c r="I19" s="30">
        <v>4.9139999999999997</v>
      </c>
      <c r="J19" s="27">
        <v>4.694</v>
      </c>
      <c r="K19" s="27">
        <v>4.9139999999999997</v>
      </c>
      <c r="L19" s="27">
        <v>2.351</v>
      </c>
      <c r="M19" s="27">
        <v>1.907</v>
      </c>
      <c r="N19" s="27">
        <v>1.8029999999999999</v>
      </c>
      <c r="O19" s="27">
        <v>1.776</v>
      </c>
      <c r="P19" s="27">
        <v>1.589</v>
      </c>
      <c r="Q19" s="27">
        <v>1.7290000000000001</v>
      </c>
      <c r="R19" s="27">
        <v>2.2429999999999999</v>
      </c>
      <c r="S19" s="28">
        <v>3.5779999999999998</v>
      </c>
      <c r="T19" s="32">
        <v>4.5679999999999996</v>
      </c>
      <c r="U19" s="32">
        <f t="shared" si="0"/>
        <v>36.065999999999995</v>
      </c>
    </row>
    <row r="20" spans="1:21" ht="15.75" thickBot="1">
      <c r="A20" s="19"/>
      <c r="B20" s="20"/>
      <c r="C20" s="20"/>
      <c r="D20" s="20"/>
      <c r="E20" s="20"/>
      <c r="F20" s="21"/>
      <c r="G20" s="22"/>
      <c r="H20" s="23" t="s">
        <v>55</v>
      </c>
      <c r="I20" s="29">
        <v>2.073</v>
      </c>
      <c r="J20" s="6">
        <v>1.7050000000000001</v>
      </c>
      <c r="K20" s="6">
        <v>2.516</v>
      </c>
      <c r="L20" s="6">
        <v>1.91</v>
      </c>
      <c r="M20" s="6">
        <v>2.2000000000000002</v>
      </c>
      <c r="N20" s="6">
        <v>2.234</v>
      </c>
      <c r="O20" s="6">
        <v>1.56</v>
      </c>
      <c r="P20" s="6">
        <v>1.3109999999999999</v>
      </c>
      <c r="Q20" s="6">
        <v>1.29</v>
      </c>
      <c r="R20" s="6">
        <v>1.6619999999999999</v>
      </c>
      <c r="S20" s="7">
        <v>1.5</v>
      </c>
      <c r="T20" s="31">
        <v>1.968</v>
      </c>
      <c r="U20" s="31">
        <f t="shared" si="0"/>
        <v>21.928999999999998</v>
      </c>
    </row>
    <row r="21" spans="1:21" ht="15.75" thickBot="1">
      <c r="A21" s="19"/>
      <c r="B21" s="20"/>
      <c r="C21" s="20"/>
      <c r="D21" s="20"/>
      <c r="E21" s="20"/>
      <c r="F21" s="21"/>
      <c r="G21" s="22"/>
      <c r="H21" s="24" t="s">
        <v>56</v>
      </c>
      <c r="I21" s="29">
        <v>1.054</v>
      </c>
      <c r="J21" s="6">
        <v>0.97399999999999998</v>
      </c>
      <c r="K21" s="6">
        <v>1.3540000000000001</v>
      </c>
      <c r="L21" s="6">
        <v>0.65800000000000003</v>
      </c>
      <c r="M21" s="6">
        <v>0.65300000000000002</v>
      </c>
      <c r="N21" s="6">
        <v>0.76</v>
      </c>
      <c r="O21" s="6">
        <v>0.74399999999999999</v>
      </c>
      <c r="P21" s="6">
        <v>0.58199999999999996</v>
      </c>
      <c r="Q21" s="6">
        <v>0.52</v>
      </c>
      <c r="R21" s="6">
        <v>0.99299999999999999</v>
      </c>
      <c r="S21" s="7">
        <v>0.85399999999999998</v>
      </c>
      <c r="T21" s="31">
        <v>0.93600000000000005</v>
      </c>
      <c r="U21" s="31">
        <f t="shared" si="0"/>
        <v>10.081999999999999</v>
      </c>
    </row>
    <row r="22" spans="1:21" ht="15.75" thickBot="1">
      <c r="A22" s="19" t="s">
        <v>28</v>
      </c>
      <c r="B22" s="20" t="s">
        <v>29</v>
      </c>
      <c r="C22" s="20" t="s">
        <v>26</v>
      </c>
      <c r="D22" s="20" t="s">
        <v>2</v>
      </c>
      <c r="E22" s="20">
        <v>35</v>
      </c>
      <c r="F22" s="21">
        <v>4339268</v>
      </c>
      <c r="G22" s="22" t="s">
        <v>30</v>
      </c>
      <c r="H22" s="25" t="s">
        <v>57</v>
      </c>
      <c r="I22" s="30">
        <v>6.0419999999999998</v>
      </c>
      <c r="J22" s="27">
        <v>5.5960000000000001</v>
      </c>
      <c r="K22" s="27">
        <v>7.8470000000000004</v>
      </c>
      <c r="L22" s="27">
        <v>5.7190000000000003</v>
      </c>
      <c r="M22" s="27">
        <v>7.34</v>
      </c>
      <c r="N22" s="27">
        <v>8.0609999999999999</v>
      </c>
      <c r="O22" s="27">
        <v>5.92</v>
      </c>
      <c r="P22" s="27">
        <v>5.5460000000000003</v>
      </c>
      <c r="Q22" s="27">
        <v>5.1310000000000002</v>
      </c>
      <c r="R22" s="27">
        <v>4.4530000000000003</v>
      </c>
      <c r="S22" s="28">
        <v>4.5229999999999997</v>
      </c>
      <c r="T22" s="32">
        <v>6.492</v>
      </c>
      <c r="U22" s="32">
        <f t="shared" si="0"/>
        <v>72.67</v>
      </c>
    </row>
    <row r="23" spans="1:21" ht="15.75" thickBot="1">
      <c r="A23" s="19"/>
      <c r="B23" s="20"/>
      <c r="C23" s="20"/>
      <c r="D23" s="20"/>
      <c r="E23" s="20"/>
      <c r="F23" s="21"/>
      <c r="G23" s="22"/>
      <c r="H23" s="23" t="s">
        <v>55</v>
      </c>
      <c r="I23" s="29">
        <v>0.65700000000000003</v>
      </c>
      <c r="J23" s="6">
        <v>0.58599999999999997</v>
      </c>
      <c r="K23" s="6">
        <v>0.5</v>
      </c>
      <c r="L23" s="6">
        <v>0.49</v>
      </c>
      <c r="M23" s="6">
        <v>0.61</v>
      </c>
      <c r="N23" s="6">
        <v>0.51600000000000001</v>
      </c>
      <c r="O23" s="6">
        <v>0.49199999999999999</v>
      </c>
      <c r="P23" s="6">
        <v>0.55300000000000005</v>
      </c>
      <c r="Q23" s="6">
        <v>0.68200000000000005</v>
      </c>
      <c r="R23" s="6">
        <v>0.109</v>
      </c>
      <c r="S23" s="7">
        <v>0.39100000000000001</v>
      </c>
      <c r="T23" s="31">
        <v>0.45700000000000002</v>
      </c>
      <c r="U23" s="31">
        <f t="shared" si="0"/>
        <v>6.0430000000000001</v>
      </c>
    </row>
    <row r="24" spans="1:21" ht="15.75" thickBot="1">
      <c r="A24" s="19"/>
      <c r="B24" s="20"/>
      <c r="C24" s="20"/>
      <c r="D24" s="20"/>
      <c r="E24" s="20"/>
      <c r="F24" s="21"/>
      <c r="G24" s="22"/>
      <c r="H24" s="24" t="s">
        <v>56</v>
      </c>
      <c r="I24" s="29">
        <v>0.52700000000000002</v>
      </c>
      <c r="J24" s="6">
        <v>0.48499999999999999</v>
      </c>
      <c r="K24" s="6">
        <v>0.45</v>
      </c>
      <c r="L24" s="6">
        <v>0.28999999999999998</v>
      </c>
      <c r="M24" s="6">
        <v>0.35099999999999998</v>
      </c>
      <c r="N24" s="6">
        <v>0.245</v>
      </c>
      <c r="O24" s="6">
        <v>0.28999999999999998</v>
      </c>
      <c r="P24" s="6">
        <v>0.28299999999999997</v>
      </c>
      <c r="Q24" s="6">
        <v>0.32700000000000001</v>
      </c>
      <c r="R24" s="6">
        <v>0.113</v>
      </c>
      <c r="S24" s="7">
        <v>0.38200000000000001</v>
      </c>
      <c r="T24" s="31">
        <v>0.435</v>
      </c>
      <c r="U24" s="31">
        <f t="shared" si="0"/>
        <v>4.1779999999999999</v>
      </c>
    </row>
    <row r="25" spans="1:21" ht="15.75" thickBot="1">
      <c r="A25" s="19" t="s">
        <v>31</v>
      </c>
      <c r="B25" s="20" t="s">
        <v>32</v>
      </c>
      <c r="C25" s="20" t="s">
        <v>33</v>
      </c>
      <c r="D25" s="20" t="s">
        <v>2</v>
      </c>
      <c r="E25" s="20">
        <v>60</v>
      </c>
      <c r="F25" s="21">
        <v>98444512</v>
      </c>
      <c r="G25" s="22" t="s">
        <v>34</v>
      </c>
      <c r="H25" s="25" t="s">
        <v>57</v>
      </c>
      <c r="I25" s="30">
        <v>2.1120000000000001</v>
      </c>
      <c r="J25" s="27">
        <v>1.8080000000000001</v>
      </c>
      <c r="K25" s="27">
        <v>1.8819999999999999</v>
      </c>
      <c r="L25" s="27">
        <v>1.893</v>
      </c>
      <c r="M25" s="27">
        <v>2.1520000000000001</v>
      </c>
      <c r="N25" s="27">
        <v>2.0249999999999999</v>
      </c>
      <c r="O25" s="27">
        <v>1.9390000000000001</v>
      </c>
      <c r="P25" s="27">
        <v>2.3159999999999998</v>
      </c>
      <c r="Q25" s="27">
        <v>2.0939999999999999</v>
      </c>
      <c r="R25" s="27">
        <v>0.42299999999999999</v>
      </c>
      <c r="S25" s="28">
        <v>1.6020000000000001</v>
      </c>
      <c r="T25" s="32">
        <v>2.093</v>
      </c>
      <c r="U25" s="32">
        <f t="shared" si="0"/>
        <v>22.338999999999999</v>
      </c>
    </row>
    <row r="26" spans="1:21" ht="15.75" thickBot="1">
      <c r="A26" s="19"/>
      <c r="B26" s="20"/>
      <c r="C26" s="20"/>
      <c r="D26" s="20"/>
      <c r="E26" s="20"/>
      <c r="F26" s="21"/>
      <c r="G26" s="22"/>
      <c r="H26" s="23" t="s">
        <v>55</v>
      </c>
      <c r="I26" s="29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0.39400000000000002</v>
      </c>
      <c r="S26" s="7">
        <v>0</v>
      </c>
      <c r="T26" s="31">
        <v>0</v>
      </c>
      <c r="U26" s="31">
        <f t="shared" si="0"/>
        <v>0.39400000000000002</v>
      </c>
    </row>
    <row r="27" spans="1:21" ht="15.75" thickBot="1">
      <c r="A27" s="19"/>
      <c r="B27" s="20"/>
      <c r="C27" s="20"/>
      <c r="D27" s="20"/>
      <c r="E27" s="20"/>
      <c r="F27" s="21"/>
      <c r="G27" s="22"/>
      <c r="H27" s="24" t="s">
        <v>56</v>
      </c>
      <c r="I27" s="29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0.35299999999999998</v>
      </c>
      <c r="S27" s="7">
        <v>0</v>
      </c>
      <c r="T27" s="31">
        <v>0</v>
      </c>
      <c r="U27" s="31">
        <f t="shared" si="0"/>
        <v>0.35299999999999998</v>
      </c>
    </row>
    <row r="28" spans="1:21" ht="15.75" thickBot="1">
      <c r="A28" s="19" t="s">
        <v>35</v>
      </c>
      <c r="B28" s="20" t="s">
        <v>36</v>
      </c>
      <c r="C28" s="20" t="s">
        <v>33</v>
      </c>
      <c r="D28" s="20" t="s">
        <v>2</v>
      </c>
      <c r="E28" s="20">
        <v>60</v>
      </c>
      <c r="F28" s="21">
        <v>98444511</v>
      </c>
      <c r="G28" s="22" t="s">
        <v>37</v>
      </c>
      <c r="H28" s="25" t="s">
        <v>57</v>
      </c>
      <c r="I28" s="30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1.2589999999999999</v>
      </c>
      <c r="S28" s="28">
        <v>0</v>
      </c>
      <c r="T28" s="32">
        <v>0</v>
      </c>
      <c r="U28" s="32">
        <f t="shared" si="0"/>
        <v>1.2589999999999999</v>
      </c>
    </row>
    <row r="29" spans="1:21" ht="15.75" thickBot="1">
      <c r="A29" s="19"/>
      <c r="B29" s="20"/>
      <c r="C29" s="20"/>
      <c r="D29" s="20"/>
      <c r="E29" s="20"/>
      <c r="F29" s="21"/>
      <c r="G29" s="22"/>
      <c r="H29" s="23" t="s">
        <v>55</v>
      </c>
      <c r="I29" s="29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5.4349999999999996</v>
      </c>
      <c r="S29" s="7">
        <v>0.65</v>
      </c>
      <c r="T29" s="31">
        <v>0</v>
      </c>
      <c r="U29" s="31">
        <f t="shared" si="0"/>
        <v>6.085</v>
      </c>
    </row>
    <row r="30" spans="1:21" ht="15.75" thickBot="1">
      <c r="A30" s="19"/>
      <c r="B30" s="20"/>
      <c r="C30" s="20"/>
      <c r="D30" s="20"/>
      <c r="E30" s="20"/>
      <c r="F30" s="21"/>
      <c r="G30" s="22"/>
      <c r="H30" s="24" t="s">
        <v>56</v>
      </c>
      <c r="I30" s="29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2.944</v>
      </c>
      <c r="S30" s="7">
        <v>0.17799999999999999</v>
      </c>
      <c r="T30" s="31">
        <v>0</v>
      </c>
      <c r="U30" s="31">
        <f t="shared" si="0"/>
        <v>3.1219999999999999</v>
      </c>
    </row>
    <row r="31" spans="1:21" ht="15.75" thickBot="1">
      <c r="A31" s="19" t="s">
        <v>38</v>
      </c>
      <c r="B31" s="20" t="s">
        <v>39</v>
      </c>
      <c r="C31" s="20" t="s">
        <v>40</v>
      </c>
      <c r="D31" s="20" t="s">
        <v>2</v>
      </c>
      <c r="E31" s="20">
        <v>70</v>
      </c>
      <c r="F31" s="21">
        <v>94750438</v>
      </c>
      <c r="G31" s="22" t="s">
        <v>41</v>
      </c>
      <c r="H31" s="25" t="s">
        <v>57</v>
      </c>
      <c r="I31" s="30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14.493</v>
      </c>
      <c r="S31" s="28">
        <v>2.625</v>
      </c>
      <c r="T31" s="32">
        <v>0</v>
      </c>
      <c r="U31" s="32">
        <f t="shared" si="0"/>
        <v>17.118000000000002</v>
      </c>
    </row>
    <row r="32" spans="1:21" ht="15.75" thickBot="1">
      <c r="A32" s="19"/>
      <c r="B32" s="20"/>
      <c r="C32" s="20"/>
      <c r="D32" s="20"/>
      <c r="E32" s="20"/>
      <c r="F32" s="21"/>
      <c r="G32" s="22"/>
      <c r="H32" s="23" t="s">
        <v>55</v>
      </c>
      <c r="I32" s="29">
        <v>7.9429999999999996</v>
      </c>
      <c r="J32" s="6">
        <v>7.0039999999999996</v>
      </c>
      <c r="K32" s="6">
        <v>4.6269999999999998</v>
      </c>
      <c r="L32" s="6">
        <v>5.6029999999999998</v>
      </c>
      <c r="M32" s="6">
        <v>3.6160000000000001</v>
      </c>
      <c r="N32" s="6">
        <v>4.1500000000000004</v>
      </c>
      <c r="O32" s="6">
        <v>3.798</v>
      </c>
      <c r="P32" s="6">
        <v>3.0489999999999999</v>
      </c>
      <c r="Q32" s="6">
        <v>4.0810000000000004</v>
      </c>
      <c r="R32" s="6">
        <v>6.0419999999999998</v>
      </c>
      <c r="S32" s="7">
        <v>6.3460000000000001</v>
      </c>
      <c r="T32" s="31">
        <v>6.0389999999999997</v>
      </c>
      <c r="U32" s="31">
        <f t="shared" si="0"/>
        <v>62.298000000000002</v>
      </c>
    </row>
    <row r="33" spans="1:25" ht="15.75" thickBot="1">
      <c r="A33" s="19"/>
      <c r="B33" s="20"/>
      <c r="C33" s="20"/>
      <c r="D33" s="20"/>
      <c r="E33" s="20"/>
      <c r="F33" s="21"/>
      <c r="G33" s="22"/>
      <c r="H33" s="24" t="s">
        <v>56</v>
      </c>
      <c r="I33" s="29">
        <v>5.4089999999999998</v>
      </c>
      <c r="J33" s="6">
        <v>4.556</v>
      </c>
      <c r="K33" s="6">
        <v>3.512</v>
      </c>
      <c r="L33" s="6">
        <v>2.411</v>
      </c>
      <c r="M33" s="6">
        <v>1.331</v>
      </c>
      <c r="N33" s="6">
        <v>1.7849999999999999</v>
      </c>
      <c r="O33" s="6">
        <v>1.7629999999999999</v>
      </c>
      <c r="P33" s="6">
        <v>1.1379999999999999</v>
      </c>
      <c r="Q33" s="6">
        <v>1.492</v>
      </c>
      <c r="R33" s="6">
        <v>3.2850000000000001</v>
      </c>
      <c r="S33" s="7">
        <v>4.4050000000000002</v>
      </c>
      <c r="T33" s="31">
        <v>4.4850000000000003</v>
      </c>
      <c r="U33" s="31">
        <f t="shared" si="0"/>
        <v>35.572000000000003</v>
      </c>
    </row>
    <row r="34" spans="1:25" ht="15.75" thickBot="1">
      <c r="A34" s="19" t="s">
        <v>42</v>
      </c>
      <c r="B34" s="20" t="s">
        <v>43</v>
      </c>
      <c r="C34" s="20" t="s">
        <v>40</v>
      </c>
      <c r="D34" s="20" t="s">
        <v>2</v>
      </c>
      <c r="E34" s="20">
        <v>90</v>
      </c>
      <c r="F34" s="21">
        <v>94749636</v>
      </c>
      <c r="G34" s="22" t="s">
        <v>44</v>
      </c>
      <c r="H34" s="25" t="s">
        <v>57</v>
      </c>
      <c r="I34" s="30">
        <v>27.347000000000001</v>
      </c>
      <c r="J34" s="27">
        <v>23.603000000000002</v>
      </c>
      <c r="K34" s="27">
        <v>17.984999999999999</v>
      </c>
      <c r="L34" s="27">
        <v>20.655000000000001</v>
      </c>
      <c r="M34" s="27">
        <v>13.95</v>
      </c>
      <c r="N34" s="27">
        <v>16.794</v>
      </c>
      <c r="O34" s="27">
        <v>13.272</v>
      </c>
      <c r="P34" s="27">
        <v>11.013999999999999</v>
      </c>
      <c r="Q34" s="27">
        <v>12.629</v>
      </c>
      <c r="R34" s="27">
        <v>18.715</v>
      </c>
      <c r="S34" s="28">
        <v>23.259</v>
      </c>
      <c r="T34" s="32">
        <v>27.306000000000001</v>
      </c>
      <c r="U34" s="32">
        <f t="shared" si="0"/>
        <v>226.52900000000002</v>
      </c>
    </row>
    <row r="35" spans="1:25" ht="18.75" thickBot="1">
      <c r="A35" s="19"/>
      <c r="B35" s="20"/>
      <c r="C35" s="20"/>
      <c r="D35" s="20"/>
      <c r="E35" s="20"/>
      <c r="F35" s="21"/>
      <c r="G35" s="22"/>
      <c r="H35" s="23" t="s">
        <v>55</v>
      </c>
      <c r="I35" s="29">
        <v>5.1909999999999998</v>
      </c>
      <c r="J35" s="6">
        <v>4.6980000000000004</v>
      </c>
      <c r="K35" s="6">
        <v>4.4249999999999998</v>
      </c>
      <c r="L35" s="6">
        <v>4.8929999999999998</v>
      </c>
      <c r="M35" s="6">
        <v>4.6719999999999997</v>
      </c>
      <c r="N35" s="6">
        <v>4.2960000000000003</v>
      </c>
      <c r="O35" s="6">
        <v>5.2690000000000001</v>
      </c>
      <c r="P35" s="6">
        <v>4.7</v>
      </c>
      <c r="Q35" s="6">
        <v>4.6630000000000003</v>
      </c>
      <c r="R35" s="6">
        <v>5.343</v>
      </c>
      <c r="S35" s="7">
        <v>4.7130000000000001</v>
      </c>
      <c r="T35" s="31">
        <v>4.4790000000000001</v>
      </c>
      <c r="U35" s="31">
        <f t="shared" si="0"/>
        <v>57.342000000000006</v>
      </c>
      <c r="W35" s="38" t="s">
        <v>2</v>
      </c>
      <c r="X35" s="33" t="s">
        <v>55</v>
      </c>
      <c r="Y35" s="34">
        <f>U5+U8+U11+U14+U17+U20+U23+U26+U29+U32+U35</f>
        <v>855.27300000000002</v>
      </c>
    </row>
    <row r="36" spans="1:25" ht="18.75" thickBot="1">
      <c r="A36" s="19"/>
      <c r="B36" s="20"/>
      <c r="C36" s="20"/>
      <c r="D36" s="20"/>
      <c r="E36" s="20"/>
      <c r="F36" s="21"/>
      <c r="G36" s="22"/>
      <c r="H36" s="24" t="s">
        <v>56</v>
      </c>
      <c r="I36" s="29">
        <v>4.3570000000000002</v>
      </c>
      <c r="J36" s="6">
        <v>3.9420000000000002</v>
      </c>
      <c r="K36" s="6">
        <v>3.887</v>
      </c>
      <c r="L36" s="6">
        <v>2.258</v>
      </c>
      <c r="M36" s="6">
        <v>2.4380000000000002</v>
      </c>
      <c r="N36" s="6">
        <v>2.1949999999999998</v>
      </c>
      <c r="O36" s="6">
        <v>2.6419999999999999</v>
      </c>
      <c r="P36" s="6">
        <v>2.359</v>
      </c>
      <c r="Q36" s="6">
        <v>2.1789999999999998</v>
      </c>
      <c r="R36" s="6">
        <v>4.1310000000000002</v>
      </c>
      <c r="S36" s="7">
        <v>3.956</v>
      </c>
      <c r="T36" s="31">
        <v>3.7559999999999998</v>
      </c>
      <c r="U36" s="31">
        <f t="shared" si="0"/>
        <v>38.099999999999994</v>
      </c>
      <c r="W36" s="39" t="s">
        <v>2</v>
      </c>
      <c r="X36" s="35" t="s">
        <v>56</v>
      </c>
      <c r="Y36" s="34">
        <f>U6+U9+U12+U15+U18+U21+U24+U27+U30+U33+U36</f>
        <v>570.10400000000004</v>
      </c>
    </row>
    <row r="37" spans="1:25" ht="18.75" thickBot="1">
      <c r="A37" s="19" t="s">
        <v>45</v>
      </c>
      <c r="B37" s="20" t="s">
        <v>46</v>
      </c>
      <c r="C37" s="20" t="s">
        <v>40</v>
      </c>
      <c r="D37" s="20" t="s">
        <v>2</v>
      </c>
      <c r="E37" s="20">
        <v>41</v>
      </c>
      <c r="F37" s="21">
        <v>94033461</v>
      </c>
      <c r="G37" s="22" t="s">
        <v>47</v>
      </c>
      <c r="H37" s="25" t="s">
        <v>57</v>
      </c>
      <c r="I37" s="30">
        <v>19.789000000000001</v>
      </c>
      <c r="J37" s="27">
        <v>17.734999999999999</v>
      </c>
      <c r="K37" s="27">
        <v>17.940000000000001</v>
      </c>
      <c r="L37" s="27">
        <v>20.425000000000001</v>
      </c>
      <c r="M37" s="27">
        <v>21.495999999999999</v>
      </c>
      <c r="N37" s="27">
        <v>20.623999999999999</v>
      </c>
      <c r="O37" s="27">
        <v>20.536000000000001</v>
      </c>
      <c r="P37" s="27">
        <v>20.722999999999999</v>
      </c>
      <c r="Q37" s="27">
        <v>18.968</v>
      </c>
      <c r="R37" s="27">
        <v>18.959</v>
      </c>
      <c r="S37" s="28">
        <v>19.686</v>
      </c>
      <c r="T37" s="32">
        <v>21.109000000000002</v>
      </c>
      <c r="U37" s="32">
        <f t="shared" si="0"/>
        <v>237.98999999999998</v>
      </c>
      <c r="W37" s="39" t="s">
        <v>2</v>
      </c>
      <c r="X37" s="36" t="s">
        <v>57</v>
      </c>
      <c r="Y37" s="34">
        <f>U7+U10+U13+U16+U19+U22+U25+U28+U31+U34+U37</f>
        <v>3128.7369999999996</v>
      </c>
    </row>
    <row r="38" spans="1:25" ht="15.75" thickBot="1">
      <c r="A38" s="19"/>
      <c r="B38" s="20"/>
      <c r="C38" s="20"/>
      <c r="D38" s="20"/>
      <c r="E38" s="20"/>
      <c r="F38" s="21"/>
      <c r="G38" s="22"/>
      <c r="H38" s="23" t="s">
        <v>55</v>
      </c>
      <c r="I38" s="29"/>
      <c r="J38" s="6"/>
      <c r="K38" s="6"/>
      <c r="L38" s="6"/>
      <c r="M38" s="6"/>
      <c r="N38" s="6"/>
      <c r="O38" s="6"/>
      <c r="P38" s="6"/>
      <c r="Q38" s="6"/>
      <c r="R38" s="6"/>
      <c r="S38" s="7"/>
      <c r="T38" s="31"/>
      <c r="U38" s="31">
        <f t="shared" si="0"/>
        <v>0</v>
      </c>
      <c r="X38" s="37"/>
      <c r="Y38" s="37"/>
    </row>
    <row r="39" spans="1:25" ht="15.75" thickBot="1">
      <c r="A39" s="19"/>
      <c r="B39" s="20"/>
      <c r="C39" s="20"/>
      <c r="D39" s="20"/>
      <c r="E39" s="20"/>
      <c r="F39" s="21"/>
      <c r="G39" s="22"/>
      <c r="H39" s="24" t="s">
        <v>56</v>
      </c>
      <c r="I39" s="29"/>
      <c r="J39" s="6"/>
      <c r="K39" s="6"/>
      <c r="L39" s="6"/>
      <c r="M39" s="6"/>
      <c r="N39" s="6"/>
      <c r="O39" s="6"/>
      <c r="P39" s="6"/>
      <c r="Q39" s="6"/>
      <c r="R39" s="6"/>
      <c r="S39" s="7"/>
      <c r="T39" s="31"/>
      <c r="U39" s="31">
        <f t="shared" si="0"/>
        <v>0</v>
      </c>
      <c r="X39" s="37"/>
      <c r="Y39" s="37"/>
    </row>
    <row r="40" spans="1:25" ht="18.75" thickBot="1">
      <c r="A40" s="19" t="s">
        <v>48</v>
      </c>
      <c r="B40" s="20" t="s">
        <v>49</v>
      </c>
      <c r="C40" s="20" t="s">
        <v>50</v>
      </c>
      <c r="D40" s="20" t="s">
        <v>3</v>
      </c>
      <c r="E40" s="20">
        <v>45</v>
      </c>
      <c r="F40" s="21">
        <v>94520788</v>
      </c>
      <c r="G40" s="22" t="s">
        <v>51</v>
      </c>
      <c r="H40" s="25" t="s">
        <v>57</v>
      </c>
      <c r="I40" s="30">
        <v>1.7999999999999999E-2</v>
      </c>
      <c r="J40" s="27">
        <v>6.6000000000000003E-2</v>
      </c>
      <c r="K40" s="27">
        <v>6.3E-2</v>
      </c>
      <c r="L40" s="27">
        <v>4.2000000000000003E-2</v>
      </c>
      <c r="M40" s="27">
        <v>4.2999999999999997E-2</v>
      </c>
      <c r="N40" s="27">
        <v>3.5000000000000003E-2</v>
      </c>
      <c r="O40" s="27">
        <v>3.7999999999999999E-2</v>
      </c>
      <c r="P40" s="27">
        <v>3.5000000000000003E-2</v>
      </c>
      <c r="Q40" s="27">
        <v>3.9E-2</v>
      </c>
      <c r="R40" s="27">
        <v>5.5E-2</v>
      </c>
      <c r="S40" s="28">
        <v>7.0999999999999994E-2</v>
      </c>
      <c r="T40" s="32">
        <v>8.5999999999999993E-2</v>
      </c>
      <c r="U40" s="32">
        <f t="shared" si="0"/>
        <v>0.59099999999999986</v>
      </c>
      <c r="W40" s="38" t="s">
        <v>3</v>
      </c>
      <c r="X40" s="40" t="s">
        <v>57</v>
      </c>
      <c r="Y40" s="41">
        <f>U40</f>
        <v>0.59099999999999986</v>
      </c>
    </row>
    <row r="41" spans="1:25" ht="15.75" thickBot="1">
      <c r="A41" s="9" t="s">
        <v>52</v>
      </c>
      <c r="B41" s="10"/>
      <c r="C41" s="10"/>
      <c r="D41" s="10"/>
      <c r="E41" s="11"/>
      <c r="F41" s="12"/>
      <c r="G41" s="13"/>
      <c r="H41" s="13"/>
      <c r="I41" s="5"/>
      <c r="J41" s="6"/>
      <c r="K41" s="6"/>
      <c r="L41" s="6"/>
      <c r="M41" s="6"/>
      <c r="N41" s="6"/>
      <c r="O41" s="6"/>
      <c r="P41" s="6"/>
      <c r="Q41" s="6"/>
      <c r="R41" s="6"/>
      <c r="S41" s="7"/>
      <c r="T41" s="8"/>
    </row>
    <row r="42" spans="1:25" ht="16.5" thickBot="1">
      <c r="A42" s="14" t="s">
        <v>53</v>
      </c>
      <c r="B42" s="15"/>
      <c r="C42" s="15"/>
      <c r="D42" s="15"/>
      <c r="E42" s="16">
        <f>SUM(E7:E40)</f>
        <v>1396</v>
      </c>
      <c r="F42" s="17" t="s">
        <v>4</v>
      </c>
      <c r="G42" s="18"/>
      <c r="I42" s="5"/>
      <c r="J42" s="6"/>
      <c r="K42" s="6"/>
      <c r="L42" s="6"/>
      <c r="M42" s="6"/>
      <c r="N42" s="6"/>
      <c r="O42" s="6"/>
      <c r="P42" s="6"/>
      <c r="Q42" s="6"/>
      <c r="R42" s="6"/>
      <c r="S42" s="7"/>
      <c r="T42" s="8"/>
    </row>
    <row r="43" spans="1:25" ht="15.75" thickBot="1">
      <c r="I43" s="5"/>
      <c r="J43" s="6"/>
      <c r="K43" s="6"/>
      <c r="L43" s="6"/>
      <c r="M43" s="6"/>
      <c r="N43" s="6"/>
      <c r="O43" s="6"/>
      <c r="P43" s="6"/>
      <c r="Q43" s="6"/>
      <c r="R43" s="6"/>
      <c r="S43" s="7"/>
      <c r="T43" s="8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Waldemar Krupa</dc:creator>
  <cp:lastModifiedBy>Tatiana Pacharzyna</cp:lastModifiedBy>
  <dcterms:created xsi:type="dcterms:W3CDTF">2015-06-05T18:19:34Z</dcterms:created>
  <dcterms:modified xsi:type="dcterms:W3CDTF">2019-10-22T12:02:47Z</dcterms:modified>
</cp:coreProperties>
</file>